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nance\Monthly reporting\2026 Monthly Reporting\6. June Interim 2026\A. SENS\Schedules\"/>
    </mc:Choice>
  </mc:AlternateContent>
  <xr:revisionPtr revIDLastSave="0" documentId="13_ncr:8001_{03DD681E-EB1A-450D-80D1-6D5657FE5884}" xr6:coauthVersionLast="47" xr6:coauthVersionMax="47" xr10:uidLastSave="{00000000-0000-0000-0000-000000000000}"/>
  <bookViews>
    <workbookView xWindow="-108" yWindow="-108" windowWidth="23256" windowHeight="12456" xr2:uid="{EFDBC3CD-47A6-4AD9-867A-05D06E0AD995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5" i="1" s="1"/>
  <c r="F18" i="1" s="1"/>
  <c r="F20" i="1" s="1"/>
  <c r="F22" i="1" s="1"/>
  <c r="F23" i="1" s="1"/>
  <c r="F28" i="1"/>
  <c r="F29" i="1" s="1"/>
  <c r="E28" i="1"/>
  <c r="E29" i="1" s="1"/>
  <c r="D28" i="1"/>
  <c r="D29" i="1" s="1"/>
  <c r="D11" i="1"/>
  <c r="D15" i="1" s="1"/>
  <c r="D18" i="1" s="1"/>
  <c r="D20" i="1" s="1"/>
  <c r="D22" i="1" l="1"/>
  <c r="D23" i="1"/>
</calcChain>
</file>

<file path=xl/sharedStrings.xml><?xml version="1.0" encoding="utf-8"?>
<sst xmlns="http://schemas.openxmlformats.org/spreadsheetml/2006/main" count="27" uniqueCount="25">
  <si>
    <t>Diluted earnings per share (cents)</t>
  </si>
  <si>
    <t>Basic earnings per share (cents)</t>
  </si>
  <si>
    <t>Taxation</t>
  </si>
  <si>
    <t>Profit before taxation</t>
  </si>
  <si>
    <t>Finance expense</t>
  </si>
  <si>
    <t>Depreciation and amortisation</t>
  </si>
  <si>
    <t>Revenue</t>
  </si>
  <si>
    <t>R’000</t>
  </si>
  <si>
    <t>Notes</t>
  </si>
  <si>
    <t>Weighted average number of ordinary shares</t>
  </si>
  <si>
    <t>Total number of shares in issue at the beginning  and end of the year</t>
  </si>
  <si>
    <t>Weighted average number of shares for basic earnings and diluted earnings per share</t>
  </si>
  <si>
    <t>Restated</t>
  </si>
  <si>
    <t>Unaudited</t>
  </si>
  <si>
    <t>Impairments</t>
  </si>
  <si>
    <t>Foreign exchange loss</t>
  </si>
  <si>
    <t>Earnings per share</t>
  </si>
  <si>
    <t>Operating and other expenses</t>
  </si>
  <si>
    <t>Total comprehensive income for the period</t>
  </si>
  <si>
    <t>For the six months ended</t>
  </si>
  <si>
    <r>
      <t xml:space="preserve">Unaudited condensed consolidated </t>
    </r>
    <r>
      <rPr>
        <sz val="14"/>
        <rFont val="Calibri"/>
        <family val="2"/>
        <scheme val="minor"/>
      </rPr>
      <t>statement of profit or loss and other comprehensive income</t>
    </r>
  </si>
  <si>
    <t>Income from equity accounted investment</t>
  </si>
  <si>
    <t>Finance income*</t>
  </si>
  <si>
    <t>Earning before interest, taxation, depreciation and amortisation*</t>
  </si>
  <si>
    <t>Results from operating activities*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</si>
</sst>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;\(#,##0.0\)"/>
    <numFmt numFmtId="165" formatCode="#,##0;\(#,##0\)"/>
    <numFmt numFmtId="166" formatCode="dd\ mmmm"/>
    <numFmt numFmtId="167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1"/>
      <color rgb="FFCE470A"/>
      <name val="Calibri"/>
      <family val="2"/>
      <scheme val="minor"/>
    </font>
    <font>
      <b/>
      <sz val="11"/>
      <color indexed="6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E470A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rgb="FFCE470A"/>
      </top>
      <bottom/>
      <diagonal/>
    </border>
    <border>
      <left/>
      <right/>
      <top/>
      <bottom style="medium">
        <color rgb="FFCE470A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medium">
        <color rgb="FFCE470A"/>
      </top>
      <bottom style="medium">
        <color rgb="FFCE470A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2" xfId="0" applyBorder="1"/>
    <xf numFmtId="164" fontId="2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65" fontId="2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4" xfId="0" applyFont="1" applyBorder="1" applyAlignment="1">
      <alignment vertical="top"/>
    </xf>
    <xf numFmtId="165" fontId="3" fillId="2" borderId="0" xfId="0" applyNumberFormat="1" applyFont="1" applyFill="1" applyAlignment="1">
      <alignment horizontal="right" vertical="top"/>
    </xf>
    <xf numFmtId="165" fontId="3" fillId="0" borderId="0" xfId="0" applyNumberFormat="1" applyFont="1" applyAlignment="1">
      <alignment horizontal="right" vertical="top" shrinkToFit="1"/>
    </xf>
    <xf numFmtId="165" fontId="2" fillId="0" borderId="2" xfId="0" applyNumberFormat="1" applyFont="1" applyBorder="1" applyAlignment="1">
      <alignment horizontal="right" vertical="top"/>
    </xf>
    <xf numFmtId="1" fontId="2" fillId="0" borderId="0" xfId="0" applyNumberFormat="1" applyFont="1" applyAlignment="1">
      <alignment horizontal="right" vertical="top" shrinkToFit="1"/>
    </xf>
    <xf numFmtId="0" fontId="7" fillId="0" borderId="0" xfId="0" applyFont="1" applyAlignment="1">
      <alignment horizontal="right" vertical="top"/>
    </xf>
    <xf numFmtId="0" fontId="6" fillId="0" borderId="3" xfId="0" applyFont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0" fillId="0" borderId="3" xfId="0" applyBorder="1"/>
    <xf numFmtId="0" fontId="8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167" fontId="4" fillId="3" borderId="0" xfId="1" applyNumberFormat="1" applyFont="1" applyFill="1"/>
    <xf numFmtId="167" fontId="9" fillId="0" borderId="0" xfId="1" applyNumberFormat="1" applyFont="1" applyFill="1"/>
    <xf numFmtId="0" fontId="8" fillId="0" borderId="0" xfId="0" applyFont="1" applyAlignment="1">
      <alignment wrapText="1"/>
    </xf>
    <xf numFmtId="167" fontId="8" fillId="3" borderId="1" xfId="1" applyNumberFormat="1" applyFont="1" applyFill="1" applyBorder="1"/>
    <xf numFmtId="167" fontId="10" fillId="0" borderId="1" xfId="1" applyNumberFormat="1" applyFont="1" applyFill="1" applyBorder="1"/>
    <xf numFmtId="165" fontId="0" fillId="0" borderId="0" xfId="0" applyNumberFormat="1"/>
    <xf numFmtId="43" fontId="1" fillId="0" borderId="0" xfId="1" applyFont="1"/>
    <xf numFmtId="165" fontId="3" fillId="2" borderId="5" xfId="0" applyNumberFormat="1" applyFont="1" applyFill="1" applyBorder="1" applyAlignment="1">
      <alignment horizontal="right" vertical="top"/>
    </xf>
    <xf numFmtId="165" fontId="4" fillId="0" borderId="8" xfId="0" applyNumberFormat="1" applyFont="1" applyBorder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165" fontId="4" fillId="0" borderId="6" xfId="0" applyNumberFormat="1" applyFont="1" applyBorder="1" applyAlignment="1">
      <alignment horizontal="right" vertical="top"/>
    </xf>
    <xf numFmtId="0" fontId="8" fillId="0" borderId="0" xfId="0" applyFont="1" applyAlignment="1">
      <alignment horizontal="left" vertical="top"/>
    </xf>
    <xf numFmtId="0" fontId="8" fillId="0" borderId="4" xfId="0" applyFont="1" applyBorder="1" applyAlignment="1">
      <alignment vertical="top"/>
    </xf>
    <xf numFmtId="0" fontId="4" fillId="0" borderId="3" xfId="0" applyFont="1" applyBorder="1" applyAlignment="1">
      <alignment horizontal="left" vertical="top"/>
    </xf>
    <xf numFmtId="165" fontId="4" fillId="0" borderId="8" xfId="0" applyNumberFormat="1" applyFont="1" applyBorder="1" applyAlignment="1">
      <alignment horizontal="left" vertical="top"/>
    </xf>
    <xf numFmtId="164" fontId="3" fillId="2" borderId="0" xfId="0" applyNumberFormat="1" applyFont="1" applyFill="1" applyAlignment="1">
      <alignment horizontal="right" vertical="top"/>
    </xf>
    <xf numFmtId="165" fontId="4" fillId="0" borderId="9" xfId="0" applyNumberFormat="1" applyFont="1" applyBorder="1" applyAlignment="1">
      <alignment horizontal="right" vertical="top"/>
    </xf>
    <xf numFmtId="0" fontId="8" fillId="0" borderId="0" xfId="0" applyFont="1" applyAlignment="1">
      <alignment horizontal="center" vertical="top"/>
    </xf>
    <xf numFmtId="166" fontId="8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top"/>
    </xf>
    <xf numFmtId="0" fontId="8" fillId="0" borderId="7" xfId="0" applyFont="1" applyBorder="1" applyAlignment="1">
      <alignment horizontal="center" vertical="top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AE97D-25EF-4F06-B2A8-A664243359FA}">
  <sheetPr>
    <pageSetUpPr fitToPage="1"/>
  </sheetPr>
  <dimension ref="A1:J30"/>
  <sheetViews>
    <sheetView tabSelected="1" workbookViewId="0">
      <selection activeCell="A18" sqref="A18"/>
    </sheetView>
  </sheetViews>
  <sheetFormatPr defaultRowHeight="14.4" x14ac:dyDescent="0.3"/>
  <cols>
    <col min="1" max="1" width="73.6640625" style="21" customWidth="1"/>
    <col min="2" max="2" width="13.109375" hidden="1" customWidth="1"/>
    <col min="3" max="3" width="1.6640625" customWidth="1"/>
    <col min="4" max="4" width="15.6640625" customWidth="1"/>
    <col min="5" max="5" width="1.6640625" customWidth="1"/>
    <col min="6" max="6" width="15.6640625" customWidth="1"/>
    <col min="10" max="10" width="10.33203125" bestFit="1" customWidth="1"/>
  </cols>
  <sheetData>
    <row r="1" spans="1:10" ht="15" thickBot="1" x14ac:dyDescent="0.35">
      <c r="D1" s="19"/>
      <c r="E1" s="19"/>
      <c r="F1" s="19"/>
    </row>
    <row r="2" spans="1:10" ht="15" thickBot="1" x14ac:dyDescent="0.35">
      <c r="A2" s="47" t="s">
        <v>20</v>
      </c>
      <c r="B2" s="1"/>
      <c r="D2" s="46" t="s">
        <v>19</v>
      </c>
      <c r="E2" s="46"/>
      <c r="F2" s="46"/>
    </row>
    <row r="3" spans="1:10" x14ac:dyDescent="0.3">
      <c r="A3" s="48"/>
      <c r="D3" s="40"/>
      <c r="E3" s="40"/>
      <c r="F3" s="45" t="s">
        <v>12</v>
      </c>
    </row>
    <row r="4" spans="1:10" x14ac:dyDescent="0.3">
      <c r="A4" s="48"/>
      <c r="D4" s="41">
        <v>46203</v>
      </c>
      <c r="E4" s="41"/>
      <c r="F4" s="42">
        <v>46203</v>
      </c>
    </row>
    <row r="5" spans="1:10" x14ac:dyDescent="0.3">
      <c r="A5" s="48"/>
      <c r="B5" s="18"/>
      <c r="C5" s="18"/>
      <c r="D5" s="43">
        <v>2026</v>
      </c>
      <c r="E5" s="43"/>
      <c r="F5" s="44">
        <v>2025</v>
      </c>
    </row>
    <row r="6" spans="1:10" x14ac:dyDescent="0.3">
      <c r="A6" s="48"/>
      <c r="B6" s="17"/>
      <c r="C6" s="17"/>
      <c r="D6" s="43" t="s">
        <v>13</v>
      </c>
      <c r="E6" s="43"/>
      <c r="F6" s="44" t="s">
        <v>13</v>
      </c>
    </row>
    <row r="7" spans="1:10" ht="15" thickBot="1" x14ac:dyDescent="0.35">
      <c r="A7" s="49"/>
      <c r="B7" s="16" t="s">
        <v>8</v>
      </c>
      <c r="C7" s="15"/>
      <c r="D7" s="43" t="s">
        <v>7</v>
      </c>
      <c r="E7" s="43"/>
      <c r="F7" s="44" t="s">
        <v>7</v>
      </c>
    </row>
    <row r="8" spans="1:10" x14ac:dyDescent="0.3">
      <c r="A8" s="17" t="s">
        <v>6</v>
      </c>
      <c r="B8" s="14">
        <v>5</v>
      </c>
      <c r="C8" s="14"/>
      <c r="D8" s="11">
        <v>3433123</v>
      </c>
      <c r="E8" s="8"/>
      <c r="F8" s="13">
        <v>2519450</v>
      </c>
    </row>
    <row r="9" spans="1:10" x14ac:dyDescent="0.3">
      <c r="A9" s="17" t="s">
        <v>15</v>
      </c>
      <c r="B9" s="4"/>
      <c r="C9" s="4"/>
      <c r="D9" s="11">
        <v>-10473</v>
      </c>
      <c r="E9" s="8"/>
      <c r="F9" s="7">
        <v>-80651</v>
      </c>
    </row>
    <row r="10" spans="1:10" x14ac:dyDescent="0.3">
      <c r="A10" s="37" t="s">
        <v>17</v>
      </c>
      <c r="B10" s="4"/>
      <c r="C10" s="4"/>
      <c r="D10" s="11">
        <v>-2648987</v>
      </c>
      <c r="E10" s="8"/>
      <c r="F10" s="31">
        <v>-1955922</v>
      </c>
      <c r="J10" s="28"/>
    </row>
    <row r="11" spans="1:10" x14ac:dyDescent="0.3">
      <c r="A11" s="35" t="s">
        <v>23</v>
      </c>
      <c r="B11" s="4"/>
      <c r="C11" s="4"/>
      <c r="D11" s="30">
        <f>SUM(D8:D10)</f>
        <v>773663</v>
      </c>
      <c r="E11" s="8"/>
      <c r="F11" s="32">
        <f>SUM(F8:F10)</f>
        <v>482877</v>
      </c>
    </row>
    <row r="12" spans="1:10" x14ac:dyDescent="0.3">
      <c r="A12" s="17" t="s">
        <v>5</v>
      </c>
      <c r="B12" s="4"/>
      <c r="C12" s="4"/>
      <c r="D12" s="11">
        <v>-90580</v>
      </c>
      <c r="E12" s="8"/>
      <c r="F12" s="32">
        <v>-105960</v>
      </c>
    </row>
    <row r="13" spans="1:10" x14ac:dyDescent="0.3">
      <c r="A13" s="17" t="s">
        <v>14</v>
      </c>
      <c r="B13" s="4"/>
      <c r="C13" s="4"/>
      <c r="D13" s="11">
        <v>-15931</v>
      </c>
      <c r="E13" s="12"/>
      <c r="F13" s="32">
        <v>-112800</v>
      </c>
    </row>
    <row r="14" spans="1:10" x14ac:dyDescent="0.3">
      <c r="A14" s="37" t="s">
        <v>21</v>
      </c>
      <c r="B14" s="4"/>
      <c r="C14" s="4"/>
      <c r="D14" s="11">
        <v>6092</v>
      </c>
      <c r="E14" s="8"/>
      <c r="F14" s="31">
        <v>5171</v>
      </c>
    </row>
    <row r="15" spans="1:10" x14ac:dyDescent="0.3">
      <c r="A15" s="34" t="s">
        <v>24</v>
      </c>
      <c r="B15" s="4"/>
      <c r="C15" s="4"/>
      <c r="D15" s="30">
        <f>SUM(D11:D14)</f>
        <v>673244</v>
      </c>
      <c r="E15" s="8"/>
      <c r="F15" s="32">
        <f>SUM(F11:F14)</f>
        <v>269288</v>
      </c>
    </row>
    <row r="16" spans="1:10" x14ac:dyDescent="0.3">
      <c r="A16" s="17" t="s">
        <v>22</v>
      </c>
      <c r="B16" s="4"/>
      <c r="C16" s="4"/>
      <c r="D16" s="11">
        <v>28884</v>
      </c>
      <c r="E16" s="8"/>
      <c r="F16" s="32">
        <v>37187</v>
      </c>
      <c r="G16" s="28"/>
      <c r="J16" s="29"/>
    </row>
    <row r="17" spans="1:10" x14ac:dyDescent="0.3">
      <c r="A17" s="37" t="s">
        <v>4</v>
      </c>
      <c r="B17" s="4"/>
      <c r="C17" s="4"/>
      <c r="D17" s="11">
        <v>-933</v>
      </c>
      <c r="E17" s="8"/>
      <c r="F17" s="31">
        <v>-653</v>
      </c>
      <c r="G17" s="28"/>
      <c r="J17" s="29"/>
    </row>
    <row r="18" spans="1:10" x14ac:dyDescent="0.3">
      <c r="A18" s="34" t="s">
        <v>3</v>
      </c>
      <c r="B18" s="4"/>
      <c r="C18" s="4"/>
      <c r="D18" s="30">
        <f>SUM(D15:D17)</f>
        <v>701195</v>
      </c>
      <c r="E18" s="8"/>
      <c r="F18" s="32">
        <f>SUM(F15:F17)</f>
        <v>305822</v>
      </c>
    </row>
    <row r="19" spans="1:10" x14ac:dyDescent="0.3">
      <c r="A19" s="17" t="s">
        <v>2</v>
      </c>
      <c r="B19" s="4"/>
      <c r="C19" s="4"/>
      <c r="D19" s="11">
        <v>-189290</v>
      </c>
      <c r="E19" s="8"/>
      <c r="F19" s="33">
        <v>-72825.545209999997</v>
      </c>
    </row>
    <row r="20" spans="1:10" ht="15" customHeight="1" x14ac:dyDescent="0.3">
      <c r="A20" s="35" t="s">
        <v>18</v>
      </c>
      <c r="B20" s="10"/>
      <c r="C20" s="9"/>
      <c r="D20" s="30">
        <f>D18+D19</f>
        <v>511905</v>
      </c>
      <c r="E20" s="8"/>
      <c r="F20" s="39">
        <f>SUM(F18:F19)</f>
        <v>232996.45478999999</v>
      </c>
    </row>
    <row r="21" spans="1:10" ht="15" customHeight="1" x14ac:dyDescent="0.3">
      <c r="A21" s="35" t="s">
        <v>16</v>
      </c>
      <c r="B21" s="10"/>
      <c r="C21" s="9"/>
      <c r="D21" s="30"/>
      <c r="E21" s="8"/>
      <c r="F21" s="32"/>
    </row>
    <row r="22" spans="1:10" x14ac:dyDescent="0.3">
      <c r="A22" s="17" t="s">
        <v>1</v>
      </c>
      <c r="B22" s="6"/>
      <c r="C22" s="4"/>
      <c r="D22" s="38">
        <f>D20/D28*100</f>
        <v>20.483353852299622</v>
      </c>
      <c r="E22" s="3"/>
      <c r="F22" s="2">
        <f>F20/F28*100</f>
        <v>9.3231143079182672</v>
      </c>
    </row>
    <row r="23" spans="1:10" ht="15" thickBot="1" x14ac:dyDescent="0.35">
      <c r="A23" s="36" t="s">
        <v>0</v>
      </c>
      <c r="B23" s="5"/>
      <c r="C23" s="4"/>
      <c r="D23" s="38">
        <f>D20/D28*100</f>
        <v>20.483353852299622</v>
      </c>
      <c r="E23" s="3"/>
      <c r="F23" s="2">
        <f>F22</f>
        <v>9.3231143079182672</v>
      </c>
    </row>
    <row r="24" spans="1:10" x14ac:dyDescent="0.3">
      <c r="F24" s="1"/>
    </row>
    <row r="26" spans="1:10" hidden="1" x14ac:dyDescent="0.3"/>
    <row r="27" spans="1:10" hidden="1" x14ac:dyDescent="0.3">
      <c r="A27" s="20" t="s">
        <v>9</v>
      </c>
      <c r="B27" s="21"/>
      <c r="C27" s="21"/>
      <c r="D27" s="21"/>
      <c r="E27" s="21"/>
    </row>
    <row r="28" spans="1:10" hidden="1" x14ac:dyDescent="0.3">
      <c r="A28" s="22" t="s">
        <v>10</v>
      </c>
      <c r="B28" s="21"/>
      <c r="C28" s="21"/>
      <c r="D28" s="23">
        <f>2499126870/1000</f>
        <v>2499126.87</v>
      </c>
      <c r="E28" s="24">
        <f>2499126870/1000</f>
        <v>2499126.87</v>
      </c>
      <c r="F28" s="23">
        <f>2499126870/1000</f>
        <v>2499126.87</v>
      </c>
    </row>
    <row r="29" spans="1:10" ht="29.4" hidden="1" thickBot="1" x14ac:dyDescent="0.35">
      <c r="A29" s="25" t="s">
        <v>11</v>
      </c>
      <c r="B29" s="21"/>
      <c r="C29" s="21"/>
      <c r="D29" s="26">
        <f>SUM(D28:D28)</f>
        <v>2499126.87</v>
      </c>
      <c r="E29" s="27">
        <f>SUM(E28:E28)</f>
        <v>2499126.87</v>
      </c>
      <c r="F29" s="26">
        <f>SUM(F28:F28)</f>
        <v>2499126.87</v>
      </c>
    </row>
    <row r="30" spans="1:10" hidden="1" x14ac:dyDescent="0.3"/>
  </sheetData>
  <mergeCells count="2">
    <mergeCell ref="D2:F2"/>
    <mergeCell ref="A2:A7"/>
  </mergeCell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Thatong Phakane</cp:lastModifiedBy>
  <cp:lastPrinted>2025-02-18T14:12:30Z</cp:lastPrinted>
  <dcterms:created xsi:type="dcterms:W3CDTF">2023-03-10T08:59:27Z</dcterms:created>
  <dcterms:modified xsi:type="dcterms:W3CDTF">2026-08-07T08:09:31Z</dcterms:modified>
</cp:coreProperties>
</file>